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CONTABLE\"/>
    </mc:Choice>
  </mc:AlternateContent>
  <xr:revisionPtr revIDLastSave="0" documentId="13_ncr:1_{FCF7AE50-91D5-48B0-9892-05E021BA0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B45" i="3"/>
  <c r="C33" i="3"/>
  <c r="B33" i="3"/>
  <c r="B61" i="3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<sst xmlns="http://schemas.openxmlformats.org/spreadsheetml/2006/main" count="92" uniqueCount="58">
  <si>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</si>
  <si>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</si>
  <si>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</si>
  <si>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</si>
  <si>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</si>
  <si>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</si>
  <si>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</si>
  <si>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</si>
  <si>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</si>
  <si>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</si>
  <si>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</si>
  <si>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</si>
  <si>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</si>
  <si>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</si>
  <si>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</si>
  <si>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</si>
  <si>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</si>
  <si>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</si>
  <si>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</si>
  <si>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</si>
  <si>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</si>
  <si>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</si>
  <si>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</si>
  <si>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</si>
  <si>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</si>
  <si>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</si>
  <si>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</si>
  <si>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</si>
  <si>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</si>
  <si>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</si>
  <si>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</si>
  <si>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</si>
  <si>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</si>
  <si>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</si>
  <si>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</si>
  <si>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</si>
  <si>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</si>
  <si>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</si>
  <si>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</si>
  <si>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</si>
  <si>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</si>
  <si>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</si>
  <si>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</si>
  <si>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</si>
  <si>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</si>
  <si>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</si>
  <si>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</si>
  <si>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</si>
  <si>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</si>
  <si>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</si>
  <si>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</si>
  <si>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</si>
  <si>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</si>
  <si>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</si>
  <si>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</si>
  <si>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</si>
  <si>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</si>
  <si>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Santiago Maravatío, Gto.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</si>
</sst>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>
      <alignment horizontal="center" vertical="top" wrapText="1"/>
    </xf>
    <xf numFmtId="4" fontId="3" fillId="0" borderId="4" xfId="8" applyNumberFormat="1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A68" sqref="A1:C6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4">
        <f>SUM(B5:B14)</f>
        <v>6975920.2700000005</v>
      </c>
      <c r="C4" s="14">
        <f>SUM(C5:C14)</f>
        <v>5980122.7800000003</v>
      </c>
      <c r="D4" s="11" t="s">
        <v>39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35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36</v>
      </c>
      <c r="B9" s="15">
        <v>3680.45</v>
      </c>
      <c r="C9" s="15">
        <v>2708.2</v>
      </c>
      <c r="D9" s="12">
        <v>500000</v>
      </c>
    </row>
    <row r="10" spans="1:22" ht="11.25" customHeight="1" x14ac:dyDescent="0.2">
      <c r="A10" s="7" t="s">
        <v>37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38</v>
      </c>
      <c r="B11" s="15">
        <v>102659.5</v>
      </c>
      <c r="C11" s="15">
        <v>102344</v>
      </c>
      <c r="D11" s="12">
        <v>700000</v>
      </c>
    </row>
    <row r="12" spans="1:22" ht="20.399999999999999" x14ac:dyDescent="0.2">
      <c r="A12" s="7" t="s">
        <v>41</v>
      </c>
      <c r="B12" s="15">
        <v>80980</v>
      </c>
      <c r="C12" s="15">
        <v>143001.29999999999</v>
      </c>
      <c r="D12" s="12">
        <v>800000</v>
      </c>
    </row>
    <row r="13" spans="1:22" ht="11.25" customHeight="1" x14ac:dyDescent="0.2">
      <c r="A13" s="7" t="s">
        <v>42</v>
      </c>
      <c r="B13" s="15">
        <v>6788600.3200000003</v>
      </c>
      <c r="C13" s="15">
        <v>5732069.2800000003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56</v>
      </c>
    </row>
    <row r="15" spans="1:22" ht="11.25" customHeight="1" x14ac:dyDescent="0.2">
      <c r="A15" s="8"/>
      <c r="B15" s="16"/>
      <c r="C15" s="16"/>
      <c r="D15" s="11" t="s">
        <v>39</v>
      </c>
    </row>
    <row r="16" spans="1:22" ht="11.25" customHeight="1" x14ac:dyDescent="0.2">
      <c r="A16" s="6" t="s">
        <v>7</v>
      </c>
      <c r="B16" s="14">
        <f>SUM(B17:B32)</f>
        <v>6270492.7299999995</v>
      </c>
      <c r="C16" s="14">
        <f>SUM(C17:C32)</f>
        <v>5593046.8200000003</v>
      </c>
      <c r="D16" s="11" t="s">
        <v>39</v>
      </c>
    </row>
    <row r="17" spans="1:4" ht="11.25" customHeight="1" x14ac:dyDescent="0.2">
      <c r="A17" s="7" t="s">
        <v>8</v>
      </c>
      <c r="B17" s="15">
        <v>4798103.8099999996</v>
      </c>
      <c r="C17" s="15">
        <v>3660249.84</v>
      </c>
      <c r="D17" s="12">
        <v>1000</v>
      </c>
    </row>
    <row r="18" spans="1:4" ht="11.25" customHeight="1" x14ac:dyDescent="0.2">
      <c r="A18" s="7" t="s">
        <v>9</v>
      </c>
      <c r="B18" s="15">
        <v>790510.62</v>
      </c>
      <c r="C18" s="15">
        <v>586658.44999999995</v>
      </c>
      <c r="D18" s="12">
        <v>2000</v>
      </c>
    </row>
    <row r="19" spans="1:4" ht="11.25" customHeight="1" x14ac:dyDescent="0.2">
      <c r="A19" s="7" t="s">
        <v>10</v>
      </c>
      <c r="B19" s="15">
        <v>432563.08</v>
      </c>
      <c r="C19" s="15">
        <v>229048.29</v>
      </c>
      <c r="D19" s="12">
        <v>3000</v>
      </c>
    </row>
    <row r="20" spans="1:4" ht="11.25" customHeight="1" x14ac:dyDescent="0.2">
      <c r="A20" s="7" t="s">
        <v>11</v>
      </c>
      <c r="B20" s="15">
        <v>0</v>
      </c>
      <c r="C20" s="15">
        <v>0</v>
      </c>
      <c r="D20" s="12">
        <v>4100</v>
      </c>
    </row>
    <row r="21" spans="1:4" ht="11.25" customHeight="1" x14ac:dyDescent="0.2">
      <c r="A21" s="7" t="s">
        <v>12</v>
      </c>
      <c r="B21" s="15">
        <v>0</v>
      </c>
      <c r="C21" s="15">
        <v>0</v>
      </c>
      <c r="D21" s="12">
        <v>4200</v>
      </c>
    </row>
    <row r="22" spans="1:4" ht="11.25" customHeight="1" x14ac:dyDescent="0.2">
      <c r="A22" s="7" t="s">
        <v>43</v>
      </c>
      <c r="B22" s="15">
        <v>0</v>
      </c>
      <c r="C22" s="15">
        <v>0</v>
      </c>
      <c r="D22" s="12">
        <v>4300</v>
      </c>
    </row>
    <row r="23" spans="1:4" ht="11.25" customHeight="1" x14ac:dyDescent="0.2">
      <c r="A23" s="7" t="s">
        <v>13</v>
      </c>
      <c r="B23" s="15">
        <v>249315.22</v>
      </c>
      <c r="C23" s="15">
        <v>1117090.24</v>
      </c>
      <c r="D23" s="12">
        <v>4400</v>
      </c>
    </row>
    <row r="24" spans="1:4" ht="11.25" customHeight="1" x14ac:dyDescent="0.2">
      <c r="A24" s="7" t="s">
        <v>14</v>
      </c>
      <c r="B24" s="15">
        <v>0</v>
      </c>
      <c r="C24" s="15">
        <v>0</v>
      </c>
      <c r="D24" s="12">
        <v>4500</v>
      </c>
    </row>
    <row r="25" spans="1:4" ht="11.25" customHeight="1" x14ac:dyDescent="0.2">
      <c r="A25" s="7" t="s">
        <v>15</v>
      </c>
      <c r="B25" s="15">
        <v>0</v>
      </c>
      <c r="C25" s="15">
        <v>0</v>
      </c>
      <c r="D25" s="12">
        <v>4600</v>
      </c>
    </row>
    <row r="26" spans="1:4" ht="11.25" customHeight="1" x14ac:dyDescent="0.2">
      <c r="A26" s="7" t="s">
        <v>16</v>
      </c>
      <c r="B26" s="15">
        <v>0</v>
      </c>
      <c r="C26" s="15">
        <v>0</v>
      </c>
      <c r="D26" s="12">
        <v>4700</v>
      </c>
    </row>
    <row r="27" spans="1:4" ht="11.25" customHeight="1" x14ac:dyDescent="0.2">
      <c r="A27" s="7" t="s">
        <v>17</v>
      </c>
      <c r="B27" s="15">
        <v>0</v>
      </c>
      <c r="C27" s="15">
        <v>0</v>
      </c>
      <c r="D27" s="12">
        <v>4800</v>
      </c>
    </row>
    <row r="28" spans="1:4" ht="11.25" customHeight="1" x14ac:dyDescent="0.2">
      <c r="A28" s="7" t="s">
        <v>18</v>
      </c>
      <c r="B28" s="15">
        <v>0</v>
      </c>
      <c r="C28" s="15">
        <v>0</v>
      </c>
      <c r="D28" s="12">
        <v>4900</v>
      </c>
    </row>
    <row r="29" spans="1:4" ht="11.25" customHeight="1" x14ac:dyDescent="0.2">
      <c r="A29" s="7" t="s">
        <v>44</v>
      </c>
      <c r="B29" s="15">
        <v>0</v>
      </c>
      <c r="C29" s="15">
        <v>0</v>
      </c>
      <c r="D29" s="12">
        <v>8100</v>
      </c>
    </row>
    <row r="30" spans="1:4" ht="11.25" customHeight="1" x14ac:dyDescent="0.2">
      <c r="A30" s="7" t="s">
        <v>19</v>
      </c>
      <c r="B30" s="15">
        <v>0</v>
      </c>
      <c r="C30" s="15">
        <v>0</v>
      </c>
      <c r="D30" s="12">
        <v>8300</v>
      </c>
    </row>
    <row r="31" spans="1:4" ht="11.25" customHeight="1" x14ac:dyDescent="0.2">
      <c r="A31" s="7" t="s">
        <v>20</v>
      </c>
      <c r="B31" s="15">
        <v>0</v>
      </c>
      <c r="C31" s="15">
        <v>0</v>
      </c>
      <c r="D31" s="12">
        <v>8500</v>
      </c>
    </row>
    <row r="32" spans="1:4" ht="11.25" customHeight="1" x14ac:dyDescent="0.2">
      <c r="A32" s="7" t="s">
        <v>21</v>
      </c>
      <c r="B32" s="15">
        <v>0</v>
      </c>
      <c r="C32" s="15">
        <v>0</v>
      </c>
      <c r="D32" s="11" t="s">
        <v>39</v>
      </c>
    </row>
    <row r="33" spans="1:4" ht="11.25" customHeight="1" x14ac:dyDescent="0.2">
      <c r="A33" s="4" t="s">
        <v>45</v>
      </c>
      <c r="B33" s="14">
        <f>B4-B16</f>
        <v>705427.54000000097</v>
      </c>
      <c r="C33" s="14">
        <f>C4-C16</f>
        <v>387075.95999999996</v>
      </c>
      <c r="D33" s="11" t="s">
        <v>39</v>
      </c>
    </row>
    <row r="34" spans="1:4" ht="11.25" customHeight="1" x14ac:dyDescent="0.2">
      <c r="A34" s="9"/>
      <c r="B34" s="16"/>
      <c r="C34" s="16"/>
      <c r="D34" s="11" t="s">
        <v>39</v>
      </c>
    </row>
    <row r="35" spans="1:4" ht="11.25" customHeight="1" x14ac:dyDescent="0.2">
      <c r="A35" s="4" t="s">
        <v>46</v>
      </c>
      <c r="B35" s="16"/>
      <c r="C35" s="16"/>
      <c r="D35" s="11" t="s">
        <v>39</v>
      </c>
    </row>
    <row r="36" spans="1:4" ht="11.25" customHeight="1" x14ac:dyDescent="0.2">
      <c r="A36" s="6" t="s">
        <v>2</v>
      </c>
      <c r="B36" s="14">
        <f>SUM(B37:B39)</f>
        <v>0</v>
      </c>
      <c r="C36" s="14">
        <f>SUM(C37:C39)</f>
        <v>0</v>
      </c>
      <c r="D36" s="11" t="s">
        <v>39</v>
      </c>
    </row>
    <row r="37" spans="1:4" ht="11.25" customHeight="1" x14ac:dyDescent="0.2">
      <c r="A37" s="7" t="s">
        <v>22</v>
      </c>
      <c r="B37" s="15">
        <v>0</v>
      </c>
      <c r="C37" s="15">
        <v>0</v>
      </c>
      <c r="D37" s="11">
        <v>620001</v>
      </c>
    </row>
    <row r="38" spans="1:4" ht="11.25" customHeight="1" x14ac:dyDescent="0.2">
      <c r="A38" s="7" t="s">
        <v>23</v>
      </c>
      <c r="B38" s="15">
        <v>0</v>
      </c>
      <c r="C38" s="15">
        <v>0</v>
      </c>
      <c r="D38" s="11">
        <v>621001</v>
      </c>
    </row>
    <row r="39" spans="1:4" ht="11.25" customHeight="1" x14ac:dyDescent="0.2">
      <c r="A39" s="7" t="s">
        <v>24</v>
      </c>
      <c r="B39" s="15">
        <v>0</v>
      </c>
      <c r="C39" s="15">
        <v>0</v>
      </c>
      <c r="D39" s="11" t="s">
        <v>39</v>
      </c>
    </row>
    <row r="40" spans="1:4" ht="11.25" customHeight="1" x14ac:dyDescent="0.2">
      <c r="A40" s="8"/>
      <c r="B40" s="16"/>
      <c r="C40" s="16"/>
      <c r="D40" s="11" t="s">
        <v>39</v>
      </c>
    </row>
    <row r="41" spans="1:4" ht="11.25" customHeight="1" x14ac:dyDescent="0.2">
      <c r="A41" s="6" t="s">
        <v>7</v>
      </c>
      <c r="B41" s="14">
        <f>SUM(B42:B44)</f>
        <v>670626.67000000004</v>
      </c>
      <c r="C41" s="14">
        <f>SUM(C42:C44)</f>
        <v>27714.799999999999</v>
      </c>
      <c r="D41" s="11" t="s">
        <v>39</v>
      </c>
    </row>
    <row r="42" spans="1:4" ht="11.25" customHeight="1" x14ac:dyDescent="0.2">
      <c r="A42" s="7" t="s">
        <v>22</v>
      </c>
      <c r="B42" s="15">
        <v>599126.67000000004</v>
      </c>
      <c r="C42" s="15">
        <v>0</v>
      </c>
      <c r="D42" s="11">
        <v>6000</v>
      </c>
    </row>
    <row r="43" spans="1:4" ht="11.25" customHeight="1" x14ac:dyDescent="0.2">
      <c r="A43" s="7" t="s">
        <v>23</v>
      </c>
      <c r="B43" s="15">
        <v>71500</v>
      </c>
      <c r="C43" s="15">
        <v>27714.799999999999</v>
      </c>
      <c r="D43" s="11">
        <v>5000</v>
      </c>
    </row>
    <row r="44" spans="1:4" ht="11.25" customHeight="1" x14ac:dyDescent="0.2">
      <c r="A44" s="7" t="s">
        <v>25</v>
      </c>
      <c r="B44" s="15">
        <v>0</v>
      </c>
      <c r="C44" s="15">
        <v>0</v>
      </c>
      <c r="D44" s="11">
        <v>7000</v>
      </c>
    </row>
    <row r="45" spans="1:4" ht="11.25" customHeight="1" x14ac:dyDescent="0.2">
      <c r="A45" s="4" t="s">
        <v>47</v>
      </c>
      <c r="B45" s="14">
        <f>B36-B41</f>
        <v>-670626.67000000004</v>
      </c>
      <c r="C45" s="14">
        <f>C36-C41</f>
        <v>-27714.799999999999</v>
      </c>
      <c r="D45" s="11" t="s">
        <v>39</v>
      </c>
    </row>
    <row r="46" spans="1:4" ht="11.25" customHeight="1" x14ac:dyDescent="0.2">
      <c r="A46" s="9"/>
      <c r="B46" s="16"/>
      <c r="C46" s="16"/>
      <c r="D46" s="11" t="s">
        <v>39</v>
      </c>
    </row>
    <row r="47" spans="1:4" ht="11.25" customHeight="1" x14ac:dyDescent="0.2">
      <c r="A47" s="4" t="s">
        <v>48</v>
      </c>
      <c r="B47" s="16"/>
      <c r="C47" s="16"/>
      <c r="D47" s="11" t="s">
        <v>39</v>
      </c>
    </row>
    <row r="48" spans="1:4" ht="11.25" customHeight="1" x14ac:dyDescent="0.2">
      <c r="A48" s="6" t="s">
        <v>2</v>
      </c>
      <c r="B48" s="14">
        <f>SUM(B49+B52)</f>
        <v>204903.51</v>
      </c>
      <c r="C48" s="14">
        <f>SUM(C49+C52)</f>
        <v>0</v>
      </c>
      <c r="D48" s="11" t="s">
        <v>39</v>
      </c>
    </row>
    <row r="49" spans="1:4" ht="11.25" customHeight="1" x14ac:dyDescent="0.2">
      <c r="A49" s="7" t="s">
        <v>26</v>
      </c>
      <c r="B49" s="15">
        <f>B50+B51</f>
        <v>0</v>
      </c>
      <c r="C49" s="15">
        <f>C50+C51</f>
        <v>0</v>
      </c>
      <c r="D49" s="11" t="s">
        <v>39</v>
      </c>
    </row>
    <row r="50" spans="1:4" ht="11.25" customHeight="1" x14ac:dyDescent="0.2">
      <c r="A50" s="7" t="s">
        <v>27</v>
      </c>
      <c r="B50" s="15">
        <v>0</v>
      </c>
      <c r="C50" s="15">
        <v>0</v>
      </c>
      <c r="D50" s="13" t="s">
        <v>51</v>
      </c>
    </row>
    <row r="51" spans="1:4" ht="11.25" customHeight="1" x14ac:dyDescent="0.2">
      <c r="A51" s="7" t="s">
        <v>28</v>
      </c>
      <c r="B51" s="15">
        <v>0</v>
      </c>
      <c r="C51" s="15">
        <v>0</v>
      </c>
      <c r="D51" s="13" t="s">
        <v>52</v>
      </c>
    </row>
    <row r="52" spans="1:4" ht="11.25" customHeight="1" x14ac:dyDescent="0.2">
      <c r="A52" s="7" t="s">
        <v>29</v>
      </c>
      <c r="B52" s="15">
        <v>204903.51</v>
      </c>
      <c r="C52" s="15">
        <v>0</v>
      </c>
      <c r="D52" s="13" t="s">
        <v>53</v>
      </c>
    </row>
    <row r="53" spans="1:4" ht="11.25" customHeight="1" x14ac:dyDescent="0.2">
      <c r="A53" s="8"/>
      <c r="B53" s="16"/>
      <c r="C53" s="16"/>
      <c r="D53" s="11" t="s">
        <v>39</v>
      </c>
    </row>
    <row r="54" spans="1:4" ht="11.25" customHeight="1" x14ac:dyDescent="0.2">
      <c r="A54" s="6" t="s">
        <v>7</v>
      </c>
      <c r="B54" s="14">
        <f>SUM(B55+B58)</f>
        <v>0</v>
      </c>
      <c r="C54" s="14">
        <f>SUM(C55+C58)</f>
        <v>172587.35</v>
      </c>
      <c r="D54" s="11" t="s">
        <v>39</v>
      </c>
    </row>
    <row r="55" spans="1:4" ht="11.25" customHeight="1" x14ac:dyDescent="0.2">
      <c r="A55" s="7" t="s">
        <v>30</v>
      </c>
      <c r="B55" s="15">
        <f>SUM(B56+B57)</f>
        <v>0</v>
      </c>
      <c r="C55" s="15">
        <f>SUM(C56+C57)</f>
        <v>0</v>
      </c>
      <c r="D55" s="11" t="s">
        <v>39</v>
      </c>
    </row>
    <row r="56" spans="1:4" ht="11.25" customHeight="1" x14ac:dyDescent="0.2">
      <c r="A56" s="7" t="s">
        <v>27</v>
      </c>
      <c r="B56" s="15">
        <v>0</v>
      </c>
      <c r="C56" s="15">
        <v>0</v>
      </c>
      <c r="D56" s="11" t="s">
        <v>54</v>
      </c>
    </row>
    <row r="57" spans="1:4" ht="11.25" customHeight="1" x14ac:dyDescent="0.2">
      <c r="A57" s="7" t="s">
        <v>28</v>
      </c>
      <c r="B57" s="15">
        <v>0</v>
      </c>
      <c r="C57" s="15">
        <v>0</v>
      </c>
      <c r="D57" s="11" t="s">
        <v>55</v>
      </c>
    </row>
    <row r="58" spans="1:4" ht="11.25" customHeight="1" x14ac:dyDescent="0.2">
      <c r="A58" s="7" t="s">
        <v>31</v>
      </c>
      <c r="B58" s="15">
        <v>0</v>
      </c>
      <c r="C58" s="15">
        <v>172587.35</v>
      </c>
      <c r="D58" s="11" t="s">
        <v>39</v>
      </c>
    </row>
    <row r="59" spans="1:4" ht="11.25" customHeight="1" x14ac:dyDescent="0.2">
      <c r="A59" s="4" t="s">
        <v>49</v>
      </c>
      <c r="B59" s="14">
        <f>B48-B54</f>
        <v>204903.51</v>
      </c>
      <c r="C59" s="14">
        <f>C48-C54</f>
        <v>-172587.35</v>
      </c>
      <c r="D59" s="11" t="s">
        <v>39</v>
      </c>
    </row>
    <row r="60" spans="1:4" ht="11.25" customHeight="1" x14ac:dyDescent="0.2">
      <c r="A60" s="9"/>
      <c r="B60" s="16"/>
      <c r="C60" s="16"/>
      <c r="D60" s="11" t="s">
        <v>39</v>
      </c>
    </row>
    <row r="61" spans="1:4" ht="11.25" customHeight="1" x14ac:dyDescent="0.2">
      <c r="A61" s="4" t="s">
        <v>32</v>
      </c>
      <c r="B61" s="14">
        <f>B59+B45+B33</f>
        <v>239704.38000000094</v>
      </c>
      <c r="C61" s="14">
        <f>C59+C45+C33</f>
        <v>186773.80999999997</v>
      </c>
      <c r="D61" s="11" t="s">
        <v>39</v>
      </c>
    </row>
    <row r="62" spans="1:4" ht="11.25" customHeight="1" x14ac:dyDescent="0.2">
      <c r="A62" s="9"/>
      <c r="B62" s="16"/>
      <c r="C62" s="16"/>
      <c r="D62" s="11" t="s">
        <v>39</v>
      </c>
    </row>
    <row r="63" spans="1:4" ht="11.25" customHeight="1" x14ac:dyDescent="0.2">
      <c r="A63" s="4" t="s">
        <v>33</v>
      </c>
      <c r="B63" s="14">
        <v>841262.17</v>
      </c>
      <c r="C63" s="14">
        <v>654488.36</v>
      </c>
      <c r="D63" s="11" t="s">
        <v>39</v>
      </c>
    </row>
    <row r="64" spans="1:4" ht="11.25" customHeight="1" x14ac:dyDescent="0.2">
      <c r="A64" s="9"/>
      <c r="B64" s="16"/>
      <c r="C64" s="16"/>
      <c r="D64" s="11" t="s">
        <v>39</v>
      </c>
    </row>
    <row r="65" spans="1:4" ht="11.25" customHeight="1" x14ac:dyDescent="0.2">
      <c r="A65" s="4" t="s">
        <v>34</v>
      </c>
      <c r="B65" s="14">
        <v>1080966.55</v>
      </c>
      <c r="C65" s="14">
        <v>841262.17</v>
      </c>
      <c r="D65" s="11" t="s">
        <v>39</v>
      </c>
    </row>
    <row r="66" spans="1:4" ht="11.25" customHeight="1" x14ac:dyDescent="0.2">
      <c r="A66" s="10"/>
      <c r="B66" s="17"/>
      <c r="C66" s="18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2023-01-24T14:06:12Z</cp:lastPrinted>
  <dcterms:created xsi:type="dcterms:W3CDTF">2012-12-11T20:31:36Z</dcterms:created>
  <dcterms:modified xsi:type="dcterms:W3CDTF">2023-01-24T14:06:15Z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